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okumentumok2019\KT. ülés anyagai\2019.06.12\1. napirend - Útépítő közösség - rendelet módosítás\"/>
    </mc:Choice>
  </mc:AlternateContent>
  <bookViews>
    <workbookView xWindow="0" yWindow="0" windowWidth="28800" windowHeight="124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3" i="1"/>
  <c r="J9" i="1" l="1"/>
  <c r="J7" i="1"/>
  <c r="J6" i="1"/>
  <c r="J5" i="1"/>
  <c r="J4" i="1"/>
  <c r="J3" i="1"/>
  <c r="J10" i="1"/>
  <c r="M11" i="1" l="1"/>
  <c r="M12" i="1"/>
  <c r="K12" i="1"/>
  <c r="K11" i="1"/>
  <c r="G12" i="1"/>
  <c r="G11" i="1"/>
  <c r="E12" i="1"/>
  <c r="E11" i="1"/>
  <c r="L10" i="1" l="1"/>
  <c r="L9" i="1"/>
  <c r="L4" i="1"/>
  <c r="L5" i="1"/>
  <c r="L6" i="1"/>
  <c r="L3" i="1"/>
  <c r="N9" i="1" l="1"/>
  <c r="N4" i="1"/>
  <c r="N5" i="1"/>
  <c r="N6" i="1"/>
  <c r="N3" i="1"/>
  <c r="N10" i="1" l="1"/>
  <c r="H9" i="1"/>
  <c r="H4" i="1"/>
  <c r="H5" i="1"/>
  <c r="H6" i="1"/>
  <c r="H10" i="1" s="1"/>
  <c r="H3" i="1"/>
  <c r="F3" i="1"/>
  <c r="F4" i="1"/>
  <c r="F5" i="1"/>
  <c r="F6" i="1"/>
  <c r="F9" i="1"/>
  <c r="F10" i="1" l="1"/>
  <c r="F7" i="1"/>
  <c r="H7" i="1"/>
  <c r="P9" i="1"/>
  <c r="L7" i="1"/>
  <c r="N7" i="1" l="1"/>
  <c r="P7" i="1"/>
  <c r="O11" i="1" s="1"/>
  <c r="I12" i="1" l="1"/>
  <c r="I11" i="1"/>
</calcChain>
</file>

<file path=xl/sharedStrings.xml><?xml version="1.0" encoding="utf-8"?>
<sst xmlns="http://schemas.openxmlformats.org/spreadsheetml/2006/main" count="44" uniqueCount="30">
  <si>
    <t>Megnevezés</t>
  </si>
  <si>
    <t>Ssz.</t>
  </si>
  <si>
    <t>Menny.egys.</t>
  </si>
  <si>
    <t>Menny.</t>
  </si>
  <si>
    <t>Egységár</t>
  </si>
  <si>
    <t>Összeg</t>
  </si>
  <si>
    <t>Alépítmény készítése, a meglévő anyag profilozásával, szükség esetén kiegészítő teherbíró réteg építésével, 3,5 m szélességben</t>
  </si>
  <si>
    <r>
      <t>Útalap építés 15 cm kőzúzalék terítéssel, kiékeléssel, min. teherbírás E</t>
    </r>
    <r>
      <rPr>
        <vertAlign val="subscript"/>
        <sz val="11"/>
        <color theme="1"/>
        <rFont val="Verdana"/>
        <family val="2"/>
        <charset val="238"/>
      </rPr>
      <t>2</t>
    </r>
    <r>
      <rPr>
        <sz val="11"/>
        <color theme="1"/>
        <rFont val="Verdana"/>
        <family val="2"/>
        <charset val="238"/>
      </rPr>
      <t xml:space="preserve"> 60 </t>
    </r>
  </si>
  <si>
    <r>
      <t>m</t>
    </r>
    <r>
      <rPr>
        <vertAlign val="superscript"/>
        <sz val="11"/>
        <color theme="1"/>
        <rFont val="Verdana"/>
        <family val="2"/>
        <charset val="238"/>
      </rPr>
      <t>2</t>
    </r>
  </si>
  <si>
    <t>Padkaépítés, mindkét oldalon 50 - 50 cm szélességben</t>
  </si>
  <si>
    <t>fm</t>
  </si>
  <si>
    <t>Opciós tételek</t>
  </si>
  <si>
    <t>Aszfalt útburkolat építése AC 11, 5 cm vastagságban</t>
  </si>
  <si>
    <t>Megjegyzés</t>
  </si>
  <si>
    <t>A fenti tételekre kalkulált egységáraknak tartalmaznia kell a munka teljeskörű kivitelezéséhez szükséges minden gép, eszköz és anyag költségeit.</t>
  </si>
  <si>
    <t>Az opciós tétel az AC 11 aszfalt réteg (kv 2-3 tétel) helyett megépítendő útpálya burkolat megépítési költségét teljeskörűen kell tartalmaznia.</t>
  </si>
  <si>
    <t xml:space="preserve">Ajánlattevőknek az elkészült útra 3 év jótállást kell vállalniuk. </t>
  </si>
  <si>
    <t>Útpálya építés mart aszfaltból (tömörítéssel) min. 15 cm vastagságban, emulziós belocsolás, záróréteg kialakítás kőszórással</t>
  </si>
  <si>
    <t>Master Road Invest Kft. - Nagy Viktor - 06-20/265-1070</t>
  </si>
  <si>
    <t>Nettó vállalási ár összesen (A. verzió)</t>
  </si>
  <si>
    <t>Nettó vállalási ár összesen (B. verzió)</t>
  </si>
  <si>
    <t>Fura Farm Ingatlan Kft. - 06-30/749-2664</t>
  </si>
  <si>
    <t>Zöld Épker Nova Kft. - Nyerges János - 06-30/816-8787</t>
  </si>
  <si>
    <t>BlackGold - Road Kft. - Treszka Zsolt - 06-70/557-8002</t>
  </si>
  <si>
    <t>Vase Trade Kft. - Seres Róbert - 06-20/506-7002</t>
  </si>
  <si>
    <t>Sziget-Szilárd Kft. - Simon Csaba - 06-20/552-3086</t>
  </si>
  <si>
    <t>A verzió</t>
  </si>
  <si>
    <t>B verzió</t>
  </si>
  <si>
    <t>Egy lakosra jutó hozzájárulás mértéke (bruttó)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</si>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</sst>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vertAlign val="subscript"/>
      <sz val="11"/>
      <color theme="1"/>
      <name val="Verdana"/>
      <family val="2"/>
      <charset val="238"/>
    </font>
    <font>
      <vertAlign val="superscript"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top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3" fontId="0" fillId="0" borderId="1" xfId="0" applyNumberFormat="1" applyFont="1" applyBorder="1" applyAlignment="1">
      <alignment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P10" sqref="P10"/>
    </sheetView>
  </sheetViews>
  <sheetFormatPr defaultRowHeight="14.25" x14ac:dyDescent="0.2"/>
  <cols>
    <col min="1" max="1" width="4.5" style="15" customWidth="1"/>
    <col min="2" max="2" width="32.59765625" style="16" customWidth="1"/>
    <col min="3" max="3" width="9.09765625" style="14" customWidth="1"/>
    <col min="4" max="4" width="7.69921875" style="15" customWidth="1"/>
    <col min="5" max="5" width="8.796875" style="14" customWidth="1"/>
    <col min="6" max="6" width="10.5" style="15" customWidth="1"/>
    <col min="7" max="7" width="8.5" style="14" bestFit="1" customWidth="1"/>
    <col min="8" max="8" width="9.59765625" style="14" bestFit="1" customWidth="1"/>
    <col min="9" max="9" width="8.5" style="14" bestFit="1" customWidth="1"/>
    <col min="10" max="10" width="10.3984375" style="14" customWidth="1"/>
    <col min="11" max="11" width="8.5" style="14" bestFit="1" customWidth="1"/>
    <col min="12" max="12" width="11.09765625" style="14" customWidth="1"/>
    <col min="13" max="13" width="8.5" style="14" bestFit="1" customWidth="1"/>
    <col min="14" max="14" width="11.296875" style="14" customWidth="1"/>
    <col min="15" max="15" width="8.69921875" style="14" customWidth="1"/>
    <col min="16" max="16" width="10.796875" style="14" customWidth="1"/>
    <col min="17" max="16384" width="8.796875" style="14"/>
  </cols>
  <sheetData>
    <row r="1" spans="1:16" s="1" customFormat="1" ht="58.5" customHeight="1" thickBot="1" x14ac:dyDescent="0.25">
      <c r="A1" s="32" t="s">
        <v>1</v>
      </c>
      <c r="B1" s="34" t="s">
        <v>0</v>
      </c>
      <c r="C1" s="32" t="s">
        <v>3</v>
      </c>
      <c r="D1" s="34" t="s">
        <v>2</v>
      </c>
      <c r="E1" s="30" t="s">
        <v>18</v>
      </c>
      <c r="F1" s="31"/>
      <c r="G1" s="30" t="s">
        <v>21</v>
      </c>
      <c r="H1" s="31"/>
      <c r="I1" s="30" t="s">
        <v>22</v>
      </c>
      <c r="J1" s="31"/>
      <c r="K1" s="30" t="s">
        <v>23</v>
      </c>
      <c r="L1" s="31"/>
      <c r="M1" s="30" t="s">
        <v>24</v>
      </c>
      <c r="N1" s="31"/>
      <c r="O1" s="30" t="s">
        <v>25</v>
      </c>
      <c r="P1" s="31"/>
    </row>
    <row r="2" spans="1:16" s="19" customFormat="1" ht="15" thickBot="1" x14ac:dyDescent="0.25">
      <c r="A2" s="33"/>
      <c r="B2" s="35"/>
      <c r="C2" s="33"/>
      <c r="D2" s="35"/>
      <c r="E2" s="2" t="s">
        <v>4</v>
      </c>
      <c r="F2" s="3" t="s">
        <v>5</v>
      </c>
      <c r="G2" s="2" t="s">
        <v>4</v>
      </c>
      <c r="H2" s="3" t="s">
        <v>5</v>
      </c>
      <c r="I2" s="2" t="s">
        <v>4</v>
      </c>
      <c r="J2" s="3" t="s">
        <v>5</v>
      </c>
      <c r="K2" s="2" t="s">
        <v>4</v>
      </c>
      <c r="L2" s="3" t="s">
        <v>5</v>
      </c>
      <c r="M2" s="2" t="s">
        <v>4</v>
      </c>
      <c r="N2" s="3" t="s">
        <v>5</v>
      </c>
      <c r="O2" s="2" t="s">
        <v>4</v>
      </c>
      <c r="P2" s="3" t="s">
        <v>5</v>
      </c>
    </row>
    <row r="3" spans="1:16" s="19" customFormat="1" ht="63.75" customHeight="1" thickBot="1" x14ac:dyDescent="0.25">
      <c r="A3" s="4">
        <v>1</v>
      </c>
      <c r="B3" s="5" t="s">
        <v>6</v>
      </c>
      <c r="C3" s="6">
        <v>773.5</v>
      </c>
      <c r="D3" s="4" t="s">
        <v>8</v>
      </c>
      <c r="E3" s="7">
        <v>1000</v>
      </c>
      <c r="F3" s="7">
        <f>C3*E3</f>
        <v>773500</v>
      </c>
      <c r="G3" s="7">
        <v>2500</v>
      </c>
      <c r="H3" s="7">
        <f>C3*G3</f>
        <v>1933750</v>
      </c>
      <c r="I3" s="7">
        <v>1200</v>
      </c>
      <c r="J3" s="7">
        <f>C3*I3</f>
        <v>928200</v>
      </c>
      <c r="K3" s="7">
        <v>850</v>
      </c>
      <c r="L3" s="7">
        <f>C3*K3</f>
        <v>657475</v>
      </c>
      <c r="M3" s="7">
        <v>355</v>
      </c>
      <c r="N3" s="7">
        <f>C3*M3</f>
        <v>274592.5</v>
      </c>
      <c r="O3" s="7">
        <v>440</v>
      </c>
      <c r="P3" s="7">
        <f>C3*O3</f>
        <v>340340</v>
      </c>
    </row>
    <row r="4" spans="1:16" s="19" customFormat="1" ht="42.75" customHeight="1" thickBot="1" x14ac:dyDescent="0.25">
      <c r="A4" s="4">
        <v>2</v>
      </c>
      <c r="B4" s="5" t="s">
        <v>7</v>
      </c>
      <c r="C4" s="6">
        <v>773.5</v>
      </c>
      <c r="D4" s="4" t="s">
        <v>8</v>
      </c>
      <c r="E4" s="7">
        <v>2400</v>
      </c>
      <c r="F4" s="7">
        <f t="shared" ref="F4:F9" si="0">C4*E4</f>
        <v>1856400</v>
      </c>
      <c r="G4" s="7">
        <v>2500</v>
      </c>
      <c r="H4" s="7">
        <f t="shared" ref="H4:H6" si="1">C4*G4</f>
        <v>1933750</v>
      </c>
      <c r="I4" s="7">
        <v>3000</v>
      </c>
      <c r="J4" s="7">
        <f>C4*I4</f>
        <v>2320500</v>
      </c>
      <c r="K4" s="7">
        <v>1800</v>
      </c>
      <c r="L4" s="7">
        <f t="shared" ref="L4:L6" si="2">C4*K4</f>
        <v>1392300</v>
      </c>
      <c r="M4" s="7">
        <v>2363</v>
      </c>
      <c r="N4" s="7">
        <f t="shared" ref="N4:N6" si="3">C4*M4</f>
        <v>1827780.5</v>
      </c>
      <c r="O4" s="7">
        <v>720</v>
      </c>
      <c r="P4" s="7">
        <f t="shared" ref="P4:P6" si="4">C4*O4</f>
        <v>556920</v>
      </c>
    </row>
    <row r="5" spans="1:16" s="19" customFormat="1" ht="35.25" customHeight="1" thickBot="1" x14ac:dyDescent="0.25">
      <c r="A5" s="4">
        <v>3</v>
      </c>
      <c r="B5" s="5" t="s">
        <v>12</v>
      </c>
      <c r="C5" s="6">
        <v>773.5</v>
      </c>
      <c r="D5" s="4" t="s">
        <v>8</v>
      </c>
      <c r="E5" s="7">
        <v>5100</v>
      </c>
      <c r="F5" s="7">
        <f t="shared" si="0"/>
        <v>3944850</v>
      </c>
      <c r="G5" s="7">
        <v>5000</v>
      </c>
      <c r="H5" s="7">
        <f t="shared" si="1"/>
        <v>3867500</v>
      </c>
      <c r="I5" s="7">
        <v>5400</v>
      </c>
      <c r="J5" s="7">
        <f>C5*I5</f>
        <v>4176900</v>
      </c>
      <c r="K5" s="7">
        <v>5312</v>
      </c>
      <c r="L5" s="7">
        <f t="shared" si="2"/>
        <v>4108832</v>
      </c>
      <c r="M5" s="7">
        <v>4252</v>
      </c>
      <c r="N5" s="7">
        <f t="shared" si="3"/>
        <v>3288922</v>
      </c>
      <c r="O5" s="7">
        <v>4796</v>
      </c>
      <c r="P5" s="7">
        <f t="shared" si="4"/>
        <v>3709706</v>
      </c>
    </row>
    <row r="6" spans="1:16" s="19" customFormat="1" ht="36" customHeight="1" thickBot="1" x14ac:dyDescent="0.25">
      <c r="A6" s="4">
        <v>4</v>
      </c>
      <c r="B6" s="5" t="s">
        <v>9</v>
      </c>
      <c r="C6" s="6">
        <v>442</v>
      </c>
      <c r="D6" s="4" t="s">
        <v>10</v>
      </c>
      <c r="E6" s="7">
        <v>2000</v>
      </c>
      <c r="F6" s="7">
        <f t="shared" si="0"/>
        <v>884000</v>
      </c>
      <c r="G6" s="7">
        <v>4000</v>
      </c>
      <c r="H6" s="7">
        <f t="shared" si="1"/>
        <v>1768000</v>
      </c>
      <c r="I6" s="7">
        <v>1300</v>
      </c>
      <c r="J6" s="7">
        <f>C6*I6</f>
        <v>574600</v>
      </c>
      <c r="K6" s="7">
        <v>600</v>
      </c>
      <c r="L6" s="7">
        <f t="shared" si="2"/>
        <v>265200</v>
      </c>
      <c r="M6" s="7">
        <v>236</v>
      </c>
      <c r="N6" s="7">
        <f t="shared" si="3"/>
        <v>104312</v>
      </c>
      <c r="O6" s="7">
        <v>375</v>
      </c>
      <c r="P6" s="7">
        <f t="shared" si="4"/>
        <v>165750</v>
      </c>
    </row>
    <row r="7" spans="1:16" s="19" customFormat="1" ht="30" customHeight="1" thickBot="1" x14ac:dyDescent="0.25">
      <c r="A7" s="4"/>
      <c r="B7" s="8" t="s">
        <v>19</v>
      </c>
      <c r="C7" s="6"/>
      <c r="D7" s="4"/>
      <c r="E7" s="7"/>
      <c r="F7" s="9">
        <f>SUM(F3:F6)</f>
        <v>7458750</v>
      </c>
      <c r="G7" s="7"/>
      <c r="H7" s="9">
        <f>SUM(H3:H6)</f>
        <v>9503000</v>
      </c>
      <c r="I7" s="7"/>
      <c r="J7" s="9">
        <f>SUM(J3:J6)</f>
        <v>8000200</v>
      </c>
      <c r="K7" s="7"/>
      <c r="L7" s="9">
        <f>SUM(L3:L6)</f>
        <v>6423807</v>
      </c>
      <c r="M7" s="7"/>
      <c r="N7" s="9">
        <f>SUM(N3:N6)</f>
        <v>5495607</v>
      </c>
      <c r="O7" s="7"/>
      <c r="P7" s="9">
        <f>SUM(P3:P6)</f>
        <v>4772716</v>
      </c>
    </row>
    <row r="8" spans="1:16" s="19" customFormat="1" ht="18.75" customHeight="1" thickBot="1" x14ac:dyDescent="0.25">
      <c r="A8" s="10"/>
      <c r="B8" s="11" t="s">
        <v>11</v>
      </c>
      <c r="C8" s="12"/>
      <c r="D8" s="10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s="19" customFormat="1" ht="66" customHeight="1" thickBot="1" x14ac:dyDescent="0.25">
      <c r="A9" s="4"/>
      <c r="B9" s="5" t="s">
        <v>17</v>
      </c>
      <c r="C9" s="6">
        <v>773.5</v>
      </c>
      <c r="D9" s="4" t="s">
        <v>8</v>
      </c>
      <c r="E9" s="7">
        <v>3300</v>
      </c>
      <c r="F9" s="7">
        <f t="shared" si="0"/>
        <v>2552550</v>
      </c>
      <c r="G9" s="7">
        <v>6000</v>
      </c>
      <c r="H9" s="7">
        <f>C9*G9</f>
        <v>4641000</v>
      </c>
      <c r="I9" s="7">
        <v>4850</v>
      </c>
      <c r="J9" s="7">
        <f>C9*I9</f>
        <v>3751475</v>
      </c>
      <c r="K9" s="7">
        <v>4575</v>
      </c>
      <c r="L9" s="7">
        <f>C9*K9</f>
        <v>3538762.5</v>
      </c>
      <c r="M9" s="7">
        <v>2992</v>
      </c>
      <c r="N9" s="26">
        <f>C9*M9</f>
        <v>2314312</v>
      </c>
      <c r="O9" s="7">
        <v>0</v>
      </c>
      <c r="P9" s="7">
        <f t="shared" ref="P9" si="5">M9*O9</f>
        <v>0</v>
      </c>
    </row>
    <row r="10" spans="1:16" s="19" customFormat="1" ht="27.75" customHeight="1" thickBot="1" x14ac:dyDescent="0.25">
      <c r="A10" s="4"/>
      <c r="B10" s="8" t="s">
        <v>20</v>
      </c>
      <c r="C10" s="6"/>
      <c r="D10" s="4"/>
      <c r="E10" s="7"/>
      <c r="F10" s="9">
        <f>SUM(F3,F6,F9)</f>
        <v>4210050</v>
      </c>
      <c r="G10" s="7"/>
      <c r="H10" s="9">
        <f>SUM(H3,H6,H9)</f>
        <v>8342750</v>
      </c>
      <c r="I10" s="7"/>
      <c r="J10" s="9">
        <f>SUM(J3,J6,J9)</f>
        <v>5254275</v>
      </c>
      <c r="K10" s="7"/>
      <c r="L10" s="9">
        <f>SUM(L3,L6,L9)</f>
        <v>4461437.5</v>
      </c>
      <c r="M10" s="7"/>
      <c r="N10" s="9">
        <f>SUM(N3,N6,N9)</f>
        <v>2693216.5</v>
      </c>
      <c r="O10" s="7"/>
      <c r="P10" s="9" t="s">
        <v>29</v>
      </c>
    </row>
    <row r="11" spans="1:16" s="19" customFormat="1" ht="19.899999999999999" customHeight="1" thickBot="1" x14ac:dyDescent="0.25">
      <c r="A11" s="36" t="s">
        <v>28</v>
      </c>
      <c r="B11" s="37"/>
      <c r="C11" s="40" t="s">
        <v>26</v>
      </c>
      <c r="D11" s="41"/>
      <c r="E11" s="27">
        <f>F7*1.27/2/29</f>
        <v>163320.9051724138</v>
      </c>
      <c r="F11" s="28"/>
      <c r="G11" s="27">
        <f>H7*1.27/2/29</f>
        <v>208082.93103448275</v>
      </c>
      <c r="H11" s="28"/>
      <c r="I11" s="27">
        <f>J7*1.27/2/29</f>
        <v>175176.79310344829</v>
      </c>
      <c r="J11" s="28"/>
      <c r="K11" s="27">
        <f>L7*1.27/2/29</f>
        <v>140659.22224137929</v>
      </c>
      <c r="L11" s="28"/>
      <c r="M11" s="27">
        <f>N7*1.27/2/29</f>
        <v>120334.84293103448</v>
      </c>
      <c r="N11" s="28"/>
      <c r="O11" s="27">
        <f>P7*1.27/2/29</f>
        <v>104506.02275862069</v>
      </c>
      <c r="P11" s="28"/>
    </row>
    <row r="12" spans="1:16" s="19" customFormat="1" ht="19.899999999999999" customHeight="1" thickBot="1" x14ac:dyDescent="0.25">
      <c r="A12" s="38"/>
      <c r="B12" s="39"/>
      <c r="C12" s="40" t="s">
        <v>27</v>
      </c>
      <c r="D12" s="41"/>
      <c r="E12" s="27">
        <f>F10*1.27/2/29</f>
        <v>92185.577586206899</v>
      </c>
      <c r="F12" s="28"/>
      <c r="G12" s="27">
        <f>H10*1.27/2/29</f>
        <v>182677.45689655171</v>
      </c>
      <c r="H12" s="28"/>
      <c r="I12" s="27">
        <f>J10*1.27/2/29</f>
        <v>115050.50431034483</v>
      </c>
      <c r="J12" s="28"/>
      <c r="K12" s="27">
        <f>L10*1.27/2/29</f>
        <v>97690.096982758623</v>
      </c>
      <c r="L12" s="28"/>
      <c r="M12" s="27">
        <f>N10*1.27/2/29</f>
        <v>58972.154396551727</v>
      </c>
      <c r="N12" s="28"/>
      <c r="O12" s="27" t="s">
        <v>29</v>
      </c>
      <c r="P12" s="28"/>
    </row>
    <row r="13" spans="1:16" s="19" customFormat="1" x14ac:dyDescent="0.2">
      <c r="A13" s="17"/>
      <c r="B13" s="18"/>
      <c r="D13" s="17"/>
      <c r="F13" s="20"/>
    </row>
    <row r="14" spans="1:16" x14ac:dyDescent="0.2">
      <c r="A14" s="22" t="s">
        <v>13</v>
      </c>
      <c r="B14" s="23"/>
      <c r="C14" s="24"/>
      <c r="D14" s="25"/>
      <c r="E14" s="24"/>
      <c r="F14" s="25"/>
    </row>
    <row r="15" spans="1:16" ht="13.9" customHeight="1" x14ac:dyDescent="0.2">
      <c r="A15" s="29" t="s">
        <v>14</v>
      </c>
      <c r="B15" s="29"/>
      <c r="C15" s="29"/>
      <c r="D15" s="29"/>
      <c r="E15" s="29"/>
      <c r="F15" s="29"/>
    </row>
    <row r="16" spans="1:16" x14ac:dyDescent="0.2">
      <c r="A16" s="29"/>
      <c r="B16" s="29"/>
      <c r="C16" s="29"/>
      <c r="D16" s="29"/>
      <c r="E16" s="29"/>
      <c r="F16" s="29"/>
    </row>
    <row r="17" spans="1:6" ht="13.9" customHeight="1" x14ac:dyDescent="0.2">
      <c r="A17" s="29" t="s">
        <v>15</v>
      </c>
      <c r="B17" s="29"/>
      <c r="C17" s="29"/>
      <c r="D17" s="29"/>
      <c r="E17" s="29"/>
      <c r="F17" s="29"/>
    </row>
    <row r="18" spans="1:6" x14ac:dyDescent="0.2">
      <c r="A18" s="29"/>
      <c r="B18" s="29"/>
      <c r="C18" s="29"/>
      <c r="D18" s="29"/>
      <c r="E18" s="29"/>
      <c r="F18" s="29"/>
    </row>
    <row r="19" spans="1:6" x14ac:dyDescent="0.2">
      <c r="A19" s="29" t="s">
        <v>16</v>
      </c>
      <c r="B19" s="29"/>
      <c r="C19" s="29"/>
      <c r="D19" s="29"/>
      <c r="E19" s="29"/>
      <c r="F19" s="29"/>
    </row>
    <row r="20" spans="1:6" x14ac:dyDescent="0.2">
      <c r="A20" s="21"/>
      <c r="B20" s="21"/>
      <c r="C20" s="21"/>
      <c r="D20" s="21"/>
      <c r="E20" s="21"/>
      <c r="F20" s="21"/>
    </row>
    <row r="21" spans="1:6" x14ac:dyDescent="0.2">
      <c r="A21" s="21"/>
      <c r="B21" s="21"/>
      <c r="C21" s="21"/>
      <c r="D21" s="21"/>
      <c r="E21" s="21"/>
      <c r="F21" s="21"/>
    </row>
  </sheetData>
  <mergeCells count="28">
    <mergeCell ref="G1:H1"/>
    <mergeCell ref="I1:J1"/>
    <mergeCell ref="K1:L1"/>
    <mergeCell ref="M1:N1"/>
    <mergeCell ref="O1:P1"/>
    <mergeCell ref="A15:F16"/>
    <mergeCell ref="A17:F18"/>
    <mergeCell ref="A19:F19"/>
    <mergeCell ref="E1:F1"/>
    <mergeCell ref="A1:A2"/>
    <mergeCell ref="B1:B2"/>
    <mergeCell ref="C1:C2"/>
    <mergeCell ref="D1:D2"/>
    <mergeCell ref="A11:B12"/>
    <mergeCell ref="C11:D11"/>
    <mergeCell ref="C12:D12"/>
    <mergeCell ref="E11:F11"/>
    <mergeCell ref="E12:F12"/>
    <mergeCell ref="M11:N11"/>
    <mergeCell ref="M12:N12"/>
    <mergeCell ref="O11:P11"/>
    <mergeCell ref="O12:P12"/>
    <mergeCell ref="G11:H11"/>
    <mergeCell ref="G12:H12"/>
    <mergeCell ref="I11:J11"/>
    <mergeCell ref="I12:J12"/>
    <mergeCell ref="K11:L11"/>
    <mergeCell ref="K12:L12"/>
  </mergeCells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Halász Zoltán</dc:creator>
  <cp:lastModifiedBy>Jakab István</cp:lastModifiedBy>
  <cp:lastPrinted>2019-06-03T12:47:06Z</cp:lastPrinted>
  <dcterms:created xsi:type="dcterms:W3CDTF">2019-05-13T07:19:10Z</dcterms:created>
  <dcterms:modified xsi:type="dcterms:W3CDTF">2019-06-03T12:48:05Z</dcterms:modified>
</cp:coreProperties>
</file>